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095" yWindow="1110" windowWidth="17715" windowHeight="11250"/>
  </bookViews>
  <sheets>
    <sheet name="Ergebnisansicht" sheetId="1" r:id="rId1"/>
    <sheet name="Preisliste" sheetId="2" r:id="rId2"/>
    <sheet name="Formelansicht" sheetId="3" r:id="rId3"/>
  </sheets>
  <calcPr calcId="145621"/>
</workbook>
</file>

<file path=xl/calcChain.xml><?xml version="1.0" encoding="utf-8"?>
<calcChain xmlns="http://schemas.openxmlformats.org/spreadsheetml/2006/main">
  <c r="G8" i="3" l="1"/>
  <c r="G4" i="3"/>
  <c r="G6" i="3" s="1"/>
  <c r="G3" i="3"/>
  <c r="G8" i="1"/>
  <c r="G4" i="1"/>
  <c r="G6" i="1" s="1"/>
  <c r="G3" i="1"/>
</calcChain>
</file>

<file path=xl/sharedStrings.xml><?xml version="1.0" encoding="utf-8"?>
<sst xmlns="http://schemas.openxmlformats.org/spreadsheetml/2006/main" count="34" uniqueCount="22">
  <si>
    <t>Preisliste:</t>
  </si>
  <si>
    <t>Stunden:</t>
  </si>
  <si>
    <t>Preis:</t>
  </si>
  <si>
    <t>BADLANTIC Freizeitbad</t>
  </si>
  <si>
    <t>Rechnung:</t>
  </si>
  <si>
    <t>Besuchsdauer:</t>
  </si>
  <si>
    <t>Besuchsdauer</t>
  </si>
  <si>
    <t>Besuchstag</t>
  </si>
  <si>
    <t>Besuchszeit Ende</t>
  </si>
  <si>
    <t>Besuchszeit Anfang</t>
  </si>
  <si>
    <t>Saunazuschlag:</t>
  </si>
  <si>
    <t>Massage:</t>
  </si>
  <si>
    <t>Badebedarfsartikel
(ohne Zeitlimit):</t>
  </si>
  <si>
    <t>1 - Standard</t>
  </si>
  <si>
    <t>Badeanzug</t>
  </si>
  <si>
    <t>2 - Shiatzu</t>
  </si>
  <si>
    <t>Badehose</t>
  </si>
  <si>
    <t>3 - Luxus</t>
  </si>
  <si>
    <t>Badekappe</t>
  </si>
  <si>
    <t>Bikini</t>
  </si>
  <si>
    <t>Chlorbrille</t>
  </si>
  <si>
    <t>Badelaken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</si>
</sst>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#,##0.00\ [$€-1];\-#,##0.00\ [$€-1]"/>
    <numFmt numFmtId="165" formatCode="#,##0.00\ [$€-1]"/>
    <numFmt numFmtId="166" formatCode="h:mm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5"/>
      <color rgb="FF0070C0"/>
      <name val="Verdana"/>
      <family val="2"/>
    </font>
    <font>
      <b/>
      <sz val="14"/>
      <color rgb="FF0070C0"/>
      <name val="Calibri"/>
      <family val="2"/>
      <scheme val="minor"/>
    </font>
    <font>
      <b/>
      <sz val="12"/>
      <color rgb="FF0070C0"/>
      <name val="Verdana"/>
      <family val="2"/>
    </font>
    <font>
      <sz val="10"/>
      <color rgb="FF0070C0"/>
      <name val="Verdana"/>
      <family val="2"/>
    </font>
    <font>
      <sz val="10"/>
      <color rgb="FFFF0000"/>
      <name val="Verdana"/>
      <family val="2"/>
    </font>
    <font>
      <sz val="10"/>
      <color rgb="FF00B050"/>
      <name val="Verdana"/>
      <family val="2"/>
    </font>
    <font>
      <sz val="11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  <font>
      <sz val="14"/>
      <color rgb="FF0070C0"/>
      <name val="Arial"/>
      <family val="2"/>
    </font>
    <font>
      <b/>
      <sz val="12"/>
      <color rgb="FF0070C0"/>
      <name val="Arial"/>
      <family val="2"/>
    </font>
    <font>
      <b/>
      <sz val="10"/>
      <color rgb="FF0070C0"/>
      <name val="Arial"/>
      <family val="2"/>
    </font>
    <font>
      <b/>
      <sz val="10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1" xfId="0" applyFont="1" applyBorder="1"/>
    <xf numFmtId="0" fontId="4" fillId="0" borderId="0" xfId="0" applyFont="1"/>
    <xf numFmtId="0" fontId="5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left"/>
    </xf>
    <xf numFmtId="165" fontId="7" fillId="0" borderId="0" xfId="0" applyNumberFormat="1" applyFont="1" applyBorder="1"/>
    <xf numFmtId="22" fontId="0" fillId="0" borderId="0" xfId="0" applyNumberFormat="1"/>
    <xf numFmtId="0" fontId="9" fillId="0" borderId="0" xfId="0" applyFont="1"/>
    <xf numFmtId="14" fontId="2" fillId="0" borderId="0" xfId="0" applyNumberFormat="1" applyFont="1"/>
    <xf numFmtId="20" fontId="2" fillId="0" borderId="0" xfId="0" applyNumberFormat="1" applyFont="1"/>
    <xf numFmtId="0" fontId="9" fillId="0" borderId="0" xfId="0" applyFont="1" applyAlignment="1">
      <alignment wrapText="1"/>
    </xf>
    <xf numFmtId="3" fontId="8" fillId="0" borderId="0" xfId="0" applyNumberFormat="1" applyFont="1" applyBorder="1" applyAlignment="1">
      <alignment horizontal="right"/>
    </xf>
    <xf numFmtId="0" fontId="11" fillId="0" borderId="0" xfId="0" applyFont="1" applyBorder="1"/>
    <xf numFmtId="0" fontId="9" fillId="0" borderId="0" xfId="0" applyFont="1" applyBorder="1"/>
    <xf numFmtId="0" fontId="0" fillId="0" borderId="0" xfId="0" applyBorder="1"/>
    <xf numFmtId="0" fontId="12" fillId="0" borderId="0" xfId="0" applyFont="1" applyBorder="1" applyAlignment="1">
      <alignment vertical="center"/>
    </xf>
    <xf numFmtId="0" fontId="13" fillId="0" borderId="0" xfId="0" applyFont="1" applyBorder="1"/>
    <xf numFmtId="164" fontId="10" fillId="0" borderId="0" xfId="1" applyNumberFormat="1" applyFont="1" applyBorder="1"/>
    <xf numFmtId="164" fontId="10" fillId="0" borderId="0" xfId="1" applyNumberFormat="1" applyFont="1" applyFill="1" applyBorder="1"/>
    <xf numFmtId="166" fontId="2" fillId="0" borderId="0" xfId="0" applyNumberFormat="1" applyFont="1"/>
    <xf numFmtId="1" fontId="10" fillId="0" borderId="0" xfId="0" applyNumberFormat="1" applyFont="1" applyBorder="1"/>
    <xf numFmtId="0" fontId="10" fillId="0" borderId="0" xfId="0" applyFont="1" applyBorder="1"/>
    <xf numFmtId="0" fontId="10" fillId="0" borderId="0" xfId="0" applyFont="1" applyFill="1" applyBorder="1"/>
    <xf numFmtId="0" fontId="14" fillId="0" borderId="0" xfId="0" applyFont="1" applyBorder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2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2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3</xdr:row>
          <xdr:rowOff>76200</xdr:rowOff>
        </xdr:from>
        <xdr:to>
          <xdr:col>1</xdr:col>
          <xdr:colOff>647700</xdr:colOff>
          <xdr:row>15</xdr:row>
          <xdr:rowOff>0</xdr:rowOff>
        </xdr:to>
        <xdr:sp macro="" textlink="">
          <xdr:nvSpPr>
            <xdr:cNvPr id="1028" name="lfBesuchsdauer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3</xdr:row>
          <xdr:rowOff>85725</xdr:rowOff>
        </xdr:from>
        <xdr:to>
          <xdr:col>1</xdr:col>
          <xdr:colOff>261937</xdr:colOff>
          <xdr:row>13</xdr:row>
          <xdr:rowOff>28575</xdr:rowOff>
        </xdr:to>
        <xdr:sp macro="" textlink="">
          <xdr:nvSpPr>
            <xdr:cNvPr id="3073" name="ListBox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H14"/>
  <sheetViews>
    <sheetView tabSelected="1" workbookViewId="0"/>
  </sheetViews>
  <sheetFormatPr baseColWidth="10" defaultRowHeight="15" x14ac:dyDescent="0.25"/>
  <cols>
    <col min="6" max="6" width="21.140625" customWidth="1"/>
    <col min="7" max="8" width="15.140625" bestFit="1" customWidth="1"/>
  </cols>
  <sheetData>
    <row r="1" spans="1:8" ht="20.25" x14ac:dyDescent="0.3">
      <c r="A1" s="1" t="s">
        <v>3</v>
      </c>
    </row>
    <row r="2" spans="1:8" ht="15.75" x14ac:dyDescent="0.25">
      <c r="F2" s="3" t="s">
        <v>4</v>
      </c>
      <c r="G2" s="4"/>
    </row>
    <row r="3" spans="1:8" ht="18.75" x14ac:dyDescent="0.3">
      <c r="A3" s="2" t="s">
        <v>6</v>
      </c>
      <c r="F3" s="8" t="s">
        <v>7</v>
      </c>
      <c r="G3" s="9">
        <f ca="1" xml:space="preserve"> TODAY()</f>
        <v>42087</v>
      </c>
    </row>
    <row r="4" spans="1:8" x14ac:dyDescent="0.25">
      <c r="F4" s="5" t="s">
        <v>9</v>
      </c>
      <c r="G4" s="20">
        <f ca="1">NOW()</f>
        <v>42087.463744791668</v>
      </c>
      <c r="H4" s="7"/>
    </row>
    <row r="5" spans="1:8" x14ac:dyDescent="0.25">
      <c r="F5" s="5" t="s">
        <v>5</v>
      </c>
      <c r="G5" s="12">
        <v>6</v>
      </c>
    </row>
    <row r="6" spans="1:8" x14ac:dyDescent="0.25">
      <c r="F6" s="5" t="s">
        <v>8</v>
      </c>
      <c r="G6" s="10">
        <f ca="1">G4+TIME(G5,0,0)</f>
        <v>42087.713744791668</v>
      </c>
    </row>
    <row r="8" spans="1:8" x14ac:dyDescent="0.25">
      <c r="F8" s="4" t="s">
        <v>2</v>
      </c>
      <c r="G8" s="6">
        <f>VLOOKUP(G5,Preisliste!A4:B15,2,FALSE)</f>
        <v>9</v>
      </c>
    </row>
    <row r="14" spans="1:8" x14ac:dyDescent="0.25">
      <c r="F14" s="11"/>
    </row>
  </sheetData>
  <pageMargins left="0.7" right="0.7" top="0.78740157499999996" bottom="0.78740157499999996" header="0.3" footer="0.3"/>
  <pageSetup paperSize="9" orientation="portrait" verticalDpi="4" r:id="rId1"/>
  <drawing r:id="rId2"/>
  <legacyDrawing r:id="rId3"/>
  <controls>
    <mc:AlternateContent xmlns:mc="http://schemas.openxmlformats.org/markup-compatibility/2006">
      <mc:Choice Requires="x14">
        <control shapeId="1028" r:id="rId4" name="lfBesuchsdauer">
          <controlPr defaultSize="0" autoLine="0" linkedCell="G5" listFillRange="Preisliste!A4:A15" r:id="rId5">
            <anchor moveWithCells="1">
              <from>
                <xdr:col>0</xdr:col>
                <xdr:colOff>66675</xdr:colOff>
                <xdr:row>3</xdr:row>
                <xdr:rowOff>76200</xdr:rowOff>
              </from>
              <to>
                <xdr:col>1</xdr:col>
                <xdr:colOff>647700</xdr:colOff>
                <xdr:row>15</xdr:row>
                <xdr:rowOff>0</xdr:rowOff>
              </to>
            </anchor>
          </controlPr>
        </control>
      </mc:Choice>
      <mc:Fallback>
        <control shapeId="1028" r:id="rId4" name="lfBesuchsdauer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E27"/>
  <sheetViews>
    <sheetView workbookViewId="0"/>
  </sheetViews>
  <sheetFormatPr baseColWidth="10" defaultRowHeight="15" x14ac:dyDescent="0.25"/>
  <sheetData>
    <row r="1" spans="1:5" ht="18" x14ac:dyDescent="0.25">
      <c r="A1" s="13" t="s">
        <v>0</v>
      </c>
      <c r="B1" s="14"/>
      <c r="C1" s="15"/>
    </row>
    <row r="2" spans="1:5" ht="15.75" x14ac:dyDescent="0.25">
      <c r="A2" s="16" t="s">
        <v>5</v>
      </c>
      <c r="B2" s="14"/>
      <c r="C2" s="15"/>
      <c r="D2" s="16" t="s">
        <v>10</v>
      </c>
      <c r="E2" s="15"/>
    </row>
    <row r="3" spans="1:5" x14ac:dyDescent="0.25">
      <c r="A3" s="17" t="s">
        <v>1</v>
      </c>
      <c r="B3" s="17" t="s">
        <v>2</v>
      </c>
      <c r="C3" s="15"/>
      <c r="D3" s="17" t="s">
        <v>1</v>
      </c>
      <c r="E3" s="17" t="s">
        <v>2</v>
      </c>
    </row>
    <row r="4" spans="1:5" x14ac:dyDescent="0.25">
      <c r="A4" s="21">
        <v>1</v>
      </c>
      <c r="B4" s="18">
        <v>4</v>
      </c>
      <c r="C4" s="15"/>
      <c r="D4" s="22">
        <v>1</v>
      </c>
      <c r="E4" s="18">
        <v>3</v>
      </c>
    </row>
    <row r="5" spans="1:5" x14ac:dyDescent="0.25">
      <c r="A5" s="21">
        <v>2</v>
      </c>
      <c r="B5" s="18">
        <v>6</v>
      </c>
      <c r="C5" s="15"/>
      <c r="D5" s="22">
        <v>2</v>
      </c>
      <c r="E5" s="18">
        <v>3</v>
      </c>
    </row>
    <row r="6" spans="1:5" x14ac:dyDescent="0.25">
      <c r="A6" s="21">
        <v>3</v>
      </c>
      <c r="B6" s="18">
        <v>7</v>
      </c>
      <c r="C6" s="15"/>
      <c r="D6" s="22">
        <v>3</v>
      </c>
      <c r="E6" s="18">
        <v>4</v>
      </c>
    </row>
    <row r="7" spans="1:5" x14ac:dyDescent="0.25">
      <c r="A7" s="21">
        <v>4</v>
      </c>
      <c r="B7" s="18">
        <v>8</v>
      </c>
      <c r="C7" s="15"/>
      <c r="D7" s="22">
        <v>4</v>
      </c>
      <c r="E7" s="18">
        <v>5</v>
      </c>
    </row>
    <row r="8" spans="1:5" x14ac:dyDescent="0.25">
      <c r="A8" s="21">
        <v>5</v>
      </c>
      <c r="B8" s="18">
        <v>8.5</v>
      </c>
      <c r="C8" s="15"/>
      <c r="D8" s="22">
        <v>5</v>
      </c>
      <c r="E8" s="18">
        <v>5.5</v>
      </c>
    </row>
    <row r="9" spans="1:5" x14ac:dyDescent="0.25">
      <c r="A9" s="21">
        <v>6</v>
      </c>
      <c r="B9" s="18">
        <v>9</v>
      </c>
      <c r="C9" s="15"/>
      <c r="D9" s="22">
        <v>6</v>
      </c>
      <c r="E9" s="18">
        <v>6</v>
      </c>
    </row>
    <row r="10" spans="1:5" x14ac:dyDescent="0.25">
      <c r="A10" s="21">
        <v>7</v>
      </c>
      <c r="B10" s="18">
        <v>9.5</v>
      </c>
      <c r="C10" s="15"/>
      <c r="D10" s="22">
        <v>7</v>
      </c>
      <c r="E10" s="18">
        <v>6.5</v>
      </c>
    </row>
    <row r="11" spans="1:5" x14ac:dyDescent="0.25">
      <c r="A11" s="21">
        <v>8</v>
      </c>
      <c r="B11" s="18">
        <v>10</v>
      </c>
      <c r="C11" s="15"/>
      <c r="D11" s="22">
        <v>8</v>
      </c>
      <c r="E11" s="18">
        <v>7</v>
      </c>
    </row>
    <row r="12" spans="1:5" x14ac:dyDescent="0.25">
      <c r="A12" s="21">
        <v>9</v>
      </c>
      <c r="B12" s="18">
        <v>10.5</v>
      </c>
      <c r="C12" s="15"/>
      <c r="D12" s="22">
        <v>9</v>
      </c>
      <c r="E12" s="18">
        <v>7.5</v>
      </c>
    </row>
    <row r="13" spans="1:5" x14ac:dyDescent="0.25">
      <c r="A13" s="21">
        <v>10</v>
      </c>
      <c r="B13" s="18">
        <v>11</v>
      </c>
      <c r="C13" s="15"/>
      <c r="D13" s="22">
        <v>10</v>
      </c>
      <c r="E13" s="18">
        <v>8</v>
      </c>
    </row>
    <row r="14" spans="1:5" x14ac:dyDescent="0.25">
      <c r="A14" s="21">
        <v>11</v>
      </c>
      <c r="B14" s="18">
        <v>12</v>
      </c>
      <c r="C14" s="15"/>
      <c r="D14" s="22">
        <v>11</v>
      </c>
      <c r="E14" s="18">
        <v>8.5</v>
      </c>
    </row>
    <row r="15" spans="1:5" x14ac:dyDescent="0.25">
      <c r="A15" s="21">
        <v>12</v>
      </c>
      <c r="B15" s="19">
        <v>12.5</v>
      </c>
      <c r="C15" s="15"/>
      <c r="D15" s="23">
        <v>12</v>
      </c>
      <c r="E15" s="19">
        <v>9</v>
      </c>
    </row>
    <row r="16" spans="1:5" x14ac:dyDescent="0.25">
      <c r="A16" s="15"/>
      <c r="B16" s="15"/>
      <c r="C16" s="15"/>
    </row>
    <row r="18" spans="1:5" ht="15.75" x14ac:dyDescent="0.25">
      <c r="A18" s="16" t="s">
        <v>11</v>
      </c>
      <c r="B18" s="15"/>
      <c r="D18" s="16" t="s">
        <v>12</v>
      </c>
      <c r="E18" s="16"/>
    </row>
    <row r="19" spans="1:5" x14ac:dyDescent="0.25">
      <c r="A19" s="24" t="s">
        <v>13</v>
      </c>
      <c r="B19" s="19">
        <v>7.5</v>
      </c>
      <c r="D19" s="22" t="s">
        <v>14</v>
      </c>
      <c r="E19" s="18">
        <v>3.5</v>
      </c>
    </row>
    <row r="20" spans="1:5" x14ac:dyDescent="0.25">
      <c r="A20" s="24" t="s">
        <v>15</v>
      </c>
      <c r="B20" s="19">
        <v>12.5</v>
      </c>
      <c r="D20" s="22" t="s">
        <v>16</v>
      </c>
      <c r="E20" s="18">
        <v>3</v>
      </c>
    </row>
    <row r="21" spans="1:5" x14ac:dyDescent="0.25">
      <c r="A21" s="24" t="s">
        <v>17</v>
      </c>
      <c r="B21" s="19">
        <v>20</v>
      </c>
      <c r="D21" s="22" t="s">
        <v>18</v>
      </c>
      <c r="E21" s="18">
        <v>2.5</v>
      </c>
    </row>
    <row r="22" spans="1:5" x14ac:dyDescent="0.25">
      <c r="D22" s="22" t="s">
        <v>19</v>
      </c>
      <c r="E22" s="18">
        <v>4</v>
      </c>
    </row>
    <row r="23" spans="1:5" x14ac:dyDescent="0.25">
      <c r="D23" s="22" t="s">
        <v>20</v>
      </c>
      <c r="E23" s="18">
        <v>3</v>
      </c>
    </row>
    <row r="24" spans="1:5" x14ac:dyDescent="0.25">
      <c r="D24" s="22" t="s">
        <v>21</v>
      </c>
      <c r="E24" s="18">
        <v>2.5</v>
      </c>
    </row>
    <row r="26" spans="1:5" x14ac:dyDescent="0.25">
      <c r="D26" s="22"/>
      <c r="E26" s="18"/>
    </row>
    <row r="27" spans="1:5" x14ac:dyDescent="0.25">
      <c r="D27" s="22"/>
      <c r="E27" s="18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4"/>
  <sheetViews>
    <sheetView showFormulas="1" workbookViewId="0"/>
  </sheetViews>
  <sheetFormatPr baseColWidth="10" defaultRowHeight="15" x14ac:dyDescent="0.25"/>
  <cols>
    <col min="6" max="6" width="21.140625" customWidth="1"/>
    <col min="7" max="8" width="15.140625" bestFit="1" customWidth="1"/>
  </cols>
  <sheetData>
    <row r="1" spans="1:8" ht="20.25" x14ac:dyDescent="0.3">
      <c r="A1" s="1" t="s">
        <v>3</v>
      </c>
    </row>
    <row r="2" spans="1:8" ht="15.75" x14ac:dyDescent="0.25">
      <c r="F2" s="3" t="s">
        <v>4</v>
      </c>
      <c r="G2" s="4"/>
    </row>
    <row r="3" spans="1:8" ht="18.75" x14ac:dyDescent="0.3">
      <c r="A3" s="2" t="s">
        <v>6</v>
      </c>
      <c r="F3" s="8" t="s">
        <v>7</v>
      </c>
      <c r="G3" s="9">
        <f ca="1" xml:space="preserve"> TODAY()</f>
        <v>42087</v>
      </c>
    </row>
    <row r="4" spans="1:8" x14ac:dyDescent="0.25">
      <c r="F4" s="5" t="s">
        <v>9</v>
      </c>
      <c r="G4" s="20">
        <f ca="1">NOW()</f>
        <v>42087.463744791668</v>
      </c>
      <c r="H4" s="7"/>
    </row>
    <row r="5" spans="1:8" x14ac:dyDescent="0.25">
      <c r="F5" s="5" t="s">
        <v>5</v>
      </c>
      <c r="G5" s="12">
        <v>4</v>
      </c>
    </row>
    <row r="6" spans="1:8" x14ac:dyDescent="0.25">
      <c r="F6" s="5" t="s">
        <v>8</v>
      </c>
      <c r="G6" s="10">
        <f ca="1">G4+TIME(G5,0,0)</f>
        <v>42087.630411458333</v>
      </c>
    </row>
    <row r="8" spans="1:8" x14ac:dyDescent="0.25">
      <c r="F8" s="4" t="s">
        <v>2</v>
      </c>
      <c r="G8" s="6">
        <f>VLOOKUP(G5,Preisliste!A4:B15,2,FALSE)</f>
        <v>8</v>
      </c>
    </row>
    <row r="14" spans="1:8" x14ac:dyDescent="0.25">
      <c r="F14" s="11"/>
    </row>
  </sheetData>
  <pageMargins left="0.7" right="0.7" top="0.78740157499999996" bottom="0.78740157499999996" header="0.3" footer="0.3"/>
  <drawing r:id="rId1"/>
  <legacyDrawing r:id="rId2"/>
  <controls>
    <mc:AlternateContent xmlns:mc="http://schemas.openxmlformats.org/markup-compatibility/2006">
      <mc:Choice Requires="x14">
        <control shapeId="3073" r:id="rId3" name="ListBox1">
          <controlPr defaultSize="0" autoLine="0" linkedCell="G5" listFillRange="Preisliste!A4:A15" r:id="rId4">
            <anchor moveWithCells="1">
              <from>
                <xdr:col>0</xdr:col>
                <xdr:colOff>171450</xdr:colOff>
                <xdr:row>3</xdr:row>
                <xdr:rowOff>85725</xdr:rowOff>
              </from>
              <to>
                <xdr:col>1</xdr:col>
                <xdr:colOff>523875</xdr:colOff>
                <xdr:row>13</xdr:row>
                <xdr:rowOff>28575</xdr:rowOff>
              </to>
            </anchor>
          </controlPr>
        </control>
      </mc:Choice>
      <mc:Fallback>
        <control shapeId="3073" r:id="rId3" name="List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Ergebnisansicht</vt:lpstr>
      <vt:lpstr>Preisliste</vt:lpstr>
      <vt:lpstr>Formelansicht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Hartmut.Tobiasch</dc:creator>
  <cp:lastModifiedBy>Hartmut.Tobiasch</cp:lastModifiedBy>
  <dcterms:created xsi:type="dcterms:W3CDTF">2015-03-17T10:45:47Z</dcterms:created>
  <dcterms:modified xsi:type="dcterms:W3CDTF">2015-03-24T10:10:09Z</dcterms:modified>
</cp:coreProperties>
</file>